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6640" windowHeight="15090"/>
  </bookViews>
  <sheets>
    <sheet name="Monthly I as on 01.07.2023 " sheetId="4" r:id="rId1"/>
    <sheet name="Monthly II as on 01.07.2023" sheetId="5" r:id="rId2"/>
  </sheets>
  <definedNames>
    <definedName name="_xlnm.Print_Area" localSheetId="0">'Monthly I as on 01.07.2023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"/>
  <c r="K25" i="4"/>
  <c r="J38"/>
  <c r="G38"/>
  <c r="K37"/>
  <c r="M37" s="1"/>
  <c r="I17" i="5"/>
  <c r="J13" l="1"/>
  <c r="J14"/>
  <c r="J15"/>
  <c r="J18"/>
  <c r="I16"/>
  <c r="J16" s="1"/>
  <c r="J17"/>
  <c r="F21" i="4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J14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7" s="1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<sst xmlns="http://schemas.openxmlformats.org/spreadsheetml/2006/main" count="131" uniqueCount="75">
  <si>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</si>
  <si>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</si>
  <si>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</si>
  <si>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</si>
  <si>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</si>
  <si>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</si>
  <si>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</si>
  <si>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</si>
  <si>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</si>
  <si>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</si>
  <si>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</si>
  <si>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</si>
  <si>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</si>
  <si>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</si>
  <si>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</si>
  <si>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</si>
  <si>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</si>
  <si>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</si>
  <si>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</si>
  <si>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</si>
  <si>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</si>
  <si>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</si>
  <si>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</si>
  <si>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</si>
  <si>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</si>
  <si>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</si>
  <si>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</si>
  <si>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</si>
  <si>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</si>
  <si>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</si>
  <si>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</si>
  <si>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</si>
  <si>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</si>
  <si>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</si>
  <si>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</si>
  <si>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</si>
  <si>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</si>
  <si>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</si>
  <si>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</si>
  <si>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</si>
  <si>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</si>
  <si>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</si>
  <si>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</si>
  <si>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</si>
  <si>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</si>
  <si>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</si>
  <si>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</si>
  <si>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</si>
  <si>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</si>
  <si>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</si>
  <si>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</si>
  <si>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</si>
  <si>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</si>
  <si>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</si>
  <si>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</si>
  <si>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</si>
  <si>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</si>
  <si>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</si>
  <si>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</si>
  <si>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</si>
  <si>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</si>
  <si>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</si>
  <si>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</si>
  <si>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p</t>
  </si>
  <si>
    <t xml:space="preserve">31 Supernumerary posts has been sanctioned vide Hqrs' letter No. 636/Staff-S&amp;R/CC/09-2013 dated 02/09/2022. </t>
  </si>
  <si>
    <t>Sr. PS/PS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</si>
  <si>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</si>
  <si>
    <r>
      <t xml:space="preserve">HIA details-Asst Supervisor -06      </t>
    </r>
    <r>
      <rPr>
        <sz val="12"/>
        <rFont val="Times New Roman"/>
        <family val="1"/>
      </rPr>
      <t>01 on deputation to other office</t>
    </r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</si>
  <si>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office- 20 (DEO Gr A)                                                                            </t>
  </si>
  <si>
    <t>1 on deptutation to other office
3 on deputation from other office</t>
  </si>
  <si>
    <t>Statement of Sanctioned Strength and Person in Position statement as on 01.07.2023 (FN)</t>
  </si>
  <si>
    <t>SANCTIONED STRENGTH &amp; PERSONS IN POSITION AS ON 01.07.2023 (FN)</t>
  </si>
  <si>
    <t>Page-2 As on 01.07.2023 (FN)</t>
  </si>
  <si>
    <t>2 on deputation to other office</t>
  </si>
  <si>
    <r>
      <rPr>
        <b/>
        <sz val="12"/>
        <rFont val="Times New Roman"/>
        <family val="1"/>
      </rPr>
      <t>HIA details- AAO(Ad-hoc)-02 &amp; Asstt. Supervisor -43</t>
    </r>
    <r>
      <rPr>
        <sz val="12"/>
        <rFont val="Times New Roman"/>
        <family val="1"/>
      </rPr>
      <t xml:space="preserve">
05 on deputation to other offices
02 on deputation from other office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</si>
</sst>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topLeftCell="A13" workbookViewId="0">
      <selection activeCell="N19" sqref="N19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47" t="s">
        <v>70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50" t="s">
        <v>2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3"/>
      <c r="P7" s="3"/>
      <c r="Q7" s="3"/>
      <c r="R7" s="3"/>
    </row>
    <row r="8" spans="1:18" ht="16.5" customHeight="1">
      <c r="B8" s="39" t="s">
        <v>3</v>
      </c>
      <c r="C8" s="50" t="s">
        <v>71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4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8" ht="15.75">
      <c r="B11" s="4"/>
      <c r="C11" s="44" t="s">
        <v>5</v>
      </c>
      <c r="D11" s="44"/>
      <c r="E11" s="44"/>
      <c r="F11" s="44"/>
      <c r="G11" s="44" t="s">
        <v>6</v>
      </c>
      <c r="H11" s="44"/>
      <c r="I11" s="44"/>
      <c r="J11" s="44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15</v>
      </c>
      <c r="H13" s="8">
        <v>0</v>
      </c>
      <c r="I13" s="8">
        <v>0</v>
      </c>
      <c r="J13" s="8">
        <f>G13+H13+I13</f>
        <v>15</v>
      </c>
      <c r="K13" s="8">
        <f>F13-J13</f>
        <v>14</v>
      </c>
      <c r="L13" s="8">
        <v>0</v>
      </c>
      <c r="M13" s="8">
        <f>K13-L13</f>
        <v>14</v>
      </c>
      <c r="N13" s="9" t="s">
        <v>69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15</v>
      </c>
      <c r="H14" s="12">
        <v>0</v>
      </c>
      <c r="I14" s="12">
        <v>0</v>
      </c>
      <c r="J14" s="12">
        <f>G14+H14+I14</f>
        <v>15</v>
      </c>
      <c r="K14" s="12">
        <v>14</v>
      </c>
      <c r="L14" s="12">
        <v>0</v>
      </c>
      <c r="M14" s="12">
        <f>K14-L14</f>
        <v>14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73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8</v>
      </c>
      <c r="L17" s="12">
        <f>L15+L18+L16</f>
        <v>1</v>
      </c>
      <c r="M17" s="12">
        <f t="shared" si="0"/>
        <v>7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80</v>
      </c>
      <c r="H19" s="8">
        <v>0</v>
      </c>
      <c r="I19" s="8">
        <v>0</v>
      </c>
      <c r="J19" s="8">
        <f>G19+H19+I19</f>
        <v>80</v>
      </c>
      <c r="K19" s="8">
        <f t="shared" ref="K19:K22" si="1">F19-J19</f>
        <v>-28</v>
      </c>
      <c r="L19" s="8">
        <v>0</v>
      </c>
      <c r="M19" s="8">
        <f>K19-L19</f>
        <v>-28</v>
      </c>
      <c r="N19" s="25" t="s">
        <v>64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128</v>
      </c>
      <c r="H20" s="8">
        <v>0</v>
      </c>
      <c r="I20" s="8">
        <v>0</v>
      </c>
      <c r="J20" s="8">
        <f>G20+H20+I20</f>
        <v>128</v>
      </c>
      <c r="K20" s="8">
        <f t="shared" si="1"/>
        <v>-23</v>
      </c>
      <c r="L20" s="8">
        <v>34</v>
      </c>
      <c r="M20" s="8">
        <f t="shared" si="0"/>
        <v>-57</v>
      </c>
      <c r="N20" s="9" t="s">
        <v>66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122</v>
      </c>
      <c r="H21" s="8">
        <v>0</v>
      </c>
      <c r="I21" s="8">
        <v>0</v>
      </c>
      <c r="J21" s="8">
        <v>122</v>
      </c>
      <c r="K21" s="8">
        <f>F21-J21</f>
        <v>52</v>
      </c>
      <c r="L21" s="8">
        <v>43</v>
      </c>
      <c r="M21" s="8">
        <f>K21-L21</f>
        <v>9</v>
      </c>
      <c r="N21" s="9" t="s">
        <v>74</v>
      </c>
    </row>
    <row r="22" spans="1:14" ht="34.5" customHeight="1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7</v>
      </c>
      <c r="H22" s="8">
        <v>0</v>
      </c>
      <c r="I22" s="8">
        <v>0</v>
      </c>
      <c r="J22" s="8">
        <f>G22+H22+I22</f>
        <v>7</v>
      </c>
      <c r="K22" s="8">
        <f t="shared" si="1"/>
        <v>16</v>
      </c>
      <c r="L22" s="8">
        <v>6</v>
      </c>
      <c r="M22" s="8">
        <f t="shared" si="0"/>
        <v>10</v>
      </c>
      <c r="N22" s="43" t="s">
        <v>67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353</v>
      </c>
      <c r="H23" s="12">
        <v>41</v>
      </c>
      <c r="I23" s="12">
        <v>0</v>
      </c>
      <c r="J23" s="12">
        <f>J18+J19+J20+J21+J22</f>
        <v>353</v>
      </c>
      <c r="K23" s="12">
        <f>K20+K21+K22</f>
        <v>45</v>
      </c>
      <c r="L23" s="12">
        <f>L20+L21+L22</f>
        <v>83</v>
      </c>
      <c r="M23" s="12">
        <f>M20+M21+M22</f>
        <v>-38</v>
      </c>
      <c r="N23" s="13"/>
    </row>
    <row r="24" spans="1:14" ht="15.75">
      <c r="A24" s="10"/>
      <c r="B24" s="7" t="s">
        <v>65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53" t="s">
        <v>72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4" t="s">
        <v>5</v>
      </c>
      <c r="D34" s="44"/>
      <c r="E34" s="44"/>
      <c r="F34" s="44"/>
      <c r="G34" s="44" t="s">
        <v>6</v>
      </c>
      <c r="H34" s="44"/>
      <c r="I34" s="44"/>
      <c r="J34" s="44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492</v>
      </c>
      <c r="H44" s="12">
        <f>SUM(H14,H17,H23,H27,H38,H42)</f>
        <v>81</v>
      </c>
      <c r="I44" s="12">
        <v>0</v>
      </c>
      <c r="J44" s="12">
        <f>J14+J17+J23+J27+J38+J42+J43</f>
        <v>532</v>
      </c>
      <c r="K44" s="12">
        <f>K14+K17+K23+K27+K38+K42+K43</f>
        <v>147</v>
      </c>
      <c r="L44" s="12">
        <f>L14+L17+L23+L27+L38+L42+L43</f>
        <v>84</v>
      </c>
      <c r="M44" s="12">
        <f>M14+M17+M23+M27+M38+M42+M43</f>
        <v>63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54" t="s">
        <v>37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  <row r="48" spans="1:14" s="16" customFormat="1" ht="17.25" customHeight="1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9"/>
    </row>
    <row r="49" spans="1:14" s="16" customFormat="1" ht="17.25" customHeight="1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ht="0.75" customHeight="1">
      <c r="A50" s="16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52"/>
      <c r="N51" s="52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opLeftCell="A19" workbookViewId="0">
      <selection activeCell="A22" sqref="A22:K22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3" ht="18.75">
      <c r="J3" s="19"/>
      <c r="K3" s="19"/>
    </row>
    <row r="4" spans="1:13" ht="16.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0"/>
      <c r="M4" s="20"/>
    </row>
    <row r="5" spans="1:13" ht="15.75" customHeight="1">
      <c r="A5" s="65" t="s">
        <v>39</v>
      </c>
      <c r="B5" s="66"/>
      <c r="C5" s="66"/>
      <c r="D5" s="66"/>
      <c r="E5" s="66"/>
      <c r="F5" s="66"/>
      <c r="G5" s="66"/>
      <c r="H5" s="66"/>
      <c r="I5" s="66"/>
      <c r="J5" s="66"/>
      <c r="K5" s="67"/>
    </row>
    <row r="6" spans="1:13" ht="15.75">
      <c r="A6" s="68" t="s">
        <v>71</v>
      </c>
      <c r="B6" s="69"/>
      <c r="C6" s="69"/>
      <c r="D6" s="69"/>
      <c r="E6" s="69"/>
      <c r="F6" s="69"/>
      <c r="G6" s="69"/>
      <c r="H6" s="69"/>
      <c r="I6" s="69"/>
      <c r="J6" s="69"/>
      <c r="K6" s="70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1" t="s">
        <v>40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3" ht="15.75" customHeight="1">
      <c r="A9" s="71" t="s">
        <v>4</v>
      </c>
      <c r="B9" s="72"/>
      <c r="C9" s="72"/>
      <c r="D9" s="72"/>
      <c r="E9" s="72"/>
      <c r="F9" s="72"/>
      <c r="G9" s="72"/>
      <c r="H9" s="72"/>
      <c r="I9" s="72"/>
      <c r="J9" s="72"/>
      <c r="K9" s="73"/>
    </row>
    <row r="10" spans="1:13" ht="15.75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6"/>
    </row>
    <row r="11" spans="1:13" ht="15.75">
      <c r="A11" s="4"/>
      <c r="B11" s="68" t="s">
        <v>5</v>
      </c>
      <c r="C11" s="69"/>
      <c r="D11" s="69"/>
      <c r="E11" s="70"/>
      <c r="F11" s="68" t="s">
        <v>41</v>
      </c>
      <c r="G11" s="69"/>
      <c r="H11" s="69"/>
      <c r="I11" s="70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13</v>
      </c>
      <c r="G17" s="8">
        <v>0</v>
      </c>
      <c r="H17" s="8">
        <v>0</v>
      </c>
      <c r="I17" s="8">
        <f>F17</f>
        <v>13</v>
      </c>
      <c r="J17" s="8">
        <f>E17-I17</f>
        <v>4</v>
      </c>
      <c r="K17" s="77" t="s">
        <v>68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49</v>
      </c>
      <c r="G18" s="8">
        <v>0</v>
      </c>
      <c r="H18" s="8">
        <v>0</v>
      </c>
      <c r="I18" s="8">
        <f>F18</f>
        <v>49</v>
      </c>
      <c r="J18" s="8">
        <f t="shared" si="0"/>
        <v>21</v>
      </c>
      <c r="K18" s="78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73</v>
      </c>
      <c r="G19" s="12">
        <v>2</v>
      </c>
      <c r="H19" s="12">
        <v>0</v>
      </c>
      <c r="I19" s="12">
        <f>F19+G19+H19</f>
        <v>75</v>
      </c>
      <c r="J19" s="12">
        <f>J13+J14+J15+J16+J17+J18</f>
        <v>67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79" t="s">
        <v>52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ht="15.75">
      <c r="A22" s="44" t="s">
        <v>71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80" t="s">
        <v>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16.5" customHeight="1">
      <c r="A25" s="80" t="s">
        <v>53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4" t="s">
        <v>5</v>
      </c>
      <c r="C27" s="44"/>
      <c r="D27" s="44"/>
      <c r="E27" s="44"/>
      <c r="F27" s="44" t="s">
        <v>6</v>
      </c>
      <c r="G27" s="44"/>
      <c r="H27" s="44"/>
      <c r="I27" s="44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63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1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1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1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1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1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1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1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01.07.2023 </vt:lpstr>
      <vt:lpstr>Monthly II as on 01.07.2023</vt:lpstr>
      <vt:lpstr>'Monthly I as on 01.07.2023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2023-07-11T12:17:25Z</dcterms:modified>
</cp:coreProperties>
</file>