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B688D44D-9EA6-451C-A1BB-8F549BCF7B4F}" xr6:coauthVersionLast="47" xr6:coauthVersionMax="47" xr10:uidLastSave="{00000000-0000-0000-0000-000000000000}"/>
  <bookViews>
    <workbookView xWindow="-120" yWindow="-120" windowWidth="26640" windowHeight="14370" activeTab="1" xr2:uid="{00000000-000D-0000-FFFF-FFFF00000000}"/>
  </bookViews>
  <sheets>
    <sheet name="Monthly I as on 01.04.2024 " sheetId="4" r:id="rId1"/>
    <sheet name="Monthly II as on 01.04.2024" sheetId="5" r:id="rId2"/>
  </sheets>
  <definedNames>
    <definedName name="_xlnm.Print_Area" localSheetId="0">'Monthly I as on 01.04.2024 '!$B$1:$N$56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4" l="1"/>
  <c r="H16" i="4"/>
  <c r="G16" i="4"/>
  <c r="F16" i="4"/>
  <c r="D16" i="4"/>
  <c r="J19" i="4"/>
  <c r="J14" i="4"/>
  <c r="F20" i="4"/>
  <c r="I18" i="5"/>
  <c r="K24" i="4"/>
  <c r="J37" i="4"/>
  <c r="G37" i="4"/>
  <c r="K36" i="4"/>
  <c r="M36" i="4" s="1"/>
  <c r="J13" i="5" l="1"/>
  <c r="J14" i="5"/>
  <c r="J15" i="5"/>
  <c r="J18" i="5"/>
  <c r="I16" i="5"/>
  <c r="J16" i="5" s="1"/>
  <c r="J17" i="5"/>
  <c r="K20" i="4"/>
  <c r="M20" i="4" s="1"/>
  <c r="F19" i="4"/>
  <c r="J18" i="4"/>
  <c r="G22" i="4"/>
  <c r="F17" i="4"/>
  <c r="C22" i="4"/>
  <c r="J21" i="4"/>
  <c r="F42" i="4"/>
  <c r="L26" i="4"/>
  <c r="J26" i="4"/>
  <c r="G26" i="4"/>
  <c r="F26" i="4"/>
  <c r="C26" i="4"/>
  <c r="K25" i="4"/>
  <c r="M25" i="4" s="1"/>
  <c r="F21" i="4"/>
  <c r="F14" i="4"/>
  <c r="M14" i="4" s="1"/>
  <c r="J13" i="4"/>
  <c r="K13" i="4" s="1"/>
  <c r="M13" i="4" s="1"/>
  <c r="K18" i="4" l="1"/>
  <c r="M18" i="4"/>
  <c r="G43" i="4"/>
  <c r="K17" i="4"/>
  <c r="M17" i="4" s="1"/>
  <c r="F22" i="4"/>
  <c r="K21" i="4"/>
  <c r="K26" i="4"/>
  <c r="M24" i="4"/>
  <c r="M26" i="4" s="1"/>
  <c r="K42" i="4"/>
  <c r="M42" i="4" s="1"/>
  <c r="J35" i="5" l="1"/>
  <c r="I35" i="5"/>
  <c r="F35" i="5"/>
  <c r="B35" i="5"/>
  <c r="J19" i="5"/>
  <c r="F19" i="5"/>
  <c r="I19" i="5" s="1"/>
  <c r="E19" i="5"/>
  <c r="C19" i="5"/>
  <c r="B19" i="5"/>
  <c r="L22" i="4"/>
  <c r="C43" i="4"/>
  <c r="M21" i="4"/>
  <c r="J22" i="4"/>
  <c r="H43" i="4"/>
  <c r="D43" i="4"/>
  <c r="K15" i="4"/>
  <c r="M15" i="4" s="1"/>
  <c r="L43" i="4" l="1"/>
  <c r="J16" i="4"/>
  <c r="J43" i="4" s="1"/>
  <c r="F43" i="4"/>
  <c r="K19" i="4"/>
  <c r="K22" i="4" s="1"/>
  <c r="K16" i="4" l="1"/>
  <c r="M16" i="4" s="1"/>
  <c r="M19" i="4"/>
  <c r="M22" i="4" s="1"/>
  <c r="K43" i="4" l="1"/>
  <c r="M43" i="4"/>
</calcChain>
</file>

<file path=xl/sharedStrings.xml><?xml version="1.0" encoding="utf-8"?>
<sst xmlns="http://schemas.openxmlformats.org/spreadsheetml/2006/main" count="129" uniqueCount="73">
  <si>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</si>
  <si>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</si>
  <si>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</si>
  <si>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</si>
  <si>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</si>
  <si>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</si>
  <si>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</si>
  <si>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</si>
  <si>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</si>
  <si>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</si>
  <si>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</si>
  <si>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</si>
  <si>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</si>
  <si>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</si>
  <si>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</si>
  <si>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</si>
  <si>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</si>
  <si>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</si>
  <si>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</si>
  <si>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</si>
  <si>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</si>
  <si>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</si>
  <si>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</si>
  <si>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</si>
  <si>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</si>
  <si>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</si>
  <si>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</si>
  <si>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</si>
  <si>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</si>
  <si>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</si>
  <si>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</si>
  <si>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</si>
  <si>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</si>
  <si>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</si>
  <si>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</si>
  <si>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</si>
  <si>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</si>
  <si>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</si>
  <si>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</si>
  <si>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</si>
  <si>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</si>
  <si>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</si>
  <si>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</si>
  <si>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</si>
  <si>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</si>
  <si>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</si>
  <si>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</si>
  <si>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</si>
  <si>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</si>
  <si>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</si>
  <si>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</si>
  <si>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</si>
  <si>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</si>
  <si>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</si>
  <si>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</si>
  <si>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</si>
  <si>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</si>
  <si>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</si>
  <si>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</si>
  <si>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</si>
  <si>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p</t>
  </si>
  <si>
    <t>Sr. PS/PS</t>
  </si>
  <si>
    <r>
      <t xml:space="preserve">HIA details-Asst Supervisor -04      </t>
    </r>
    <r>
      <rPr>
        <sz val="12"/>
        <rFont val="Times New Roman"/>
        <family val="1"/>
      </rPr>
      <t>01 on deputation to other office</t>
    </r>
  </si>
  <si>
    <t xml:space="preserve">25 Supernumerary posts has been sanctioned vide Hqrs' letter No. 802/Staff(S&amp;R)/CC/09-2013 dated 20/11/2023. 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</si>
  <si>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</si>
  <si>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</si>
  <si>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</si>
  <si>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SANCTIONED STRENGTH &amp; PERSONS IN POSITION AS ON 01.04.2024 (FN)</t>
  </si>
  <si>
    <t>09 on deputation to other offices and 03 on deputation from other offices</t>
  </si>
  <si>
    <r>
      <rPr>
        <b/>
        <sz val="12"/>
        <rFont val="Times New Roman"/>
        <family val="1"/>
      </rPr>
      <t xml:space="preserve"> HIA Details-Asstt. Supervisor -38</t>
    </r>
    <r>
      <rPr>
        <sz val="12"/>
        <rFont val="Times New Roman"/>
        <family val="1"/>
      </rPr>
      <t xml:space="preserve">
04 on deputation to other offices
02 on deputation from other office</t>
    </r>
  </si>
  <si>
    <t>Page-2 As on 01.04.2024 (FN)</t>
  </si>
  <si>
    <t>Statement of Sanctioned Strength and Person in Position statement as on 01.04.2024 (FN)</t>
  </si>
  <si>
    <t xml:space="preserve">on deptn to other office- 01 (DEO Gr A) 
on deptn from other office- 19 (DEO Gr 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</si>
</sst>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workbookViewId="0">
      <selection activeCell="N18" sqref="N18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45" t="s">
        <v>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46" t="s">
        <v>71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49" t="s">
        <v>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3"/>
      <c r="P7" s="3"/>
      <c r="Q7" s="3"/>
      <c r="R7" s="3"/>
    </row>
    <row r="8" spans="1:18" ht="16.5" customHeight="1" x14ac:dyDescent="0.25">
      <c r="B8" s="38" t="s">
        <v>3</v>
      </c>
      <c r="C8" s="49" t="s">
        <v>67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3" t="s">
        <v>4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8" ht="15.75" x14ac:dyDescent="0.25">
      <c r="B11" s="4"/>
      <c r="C11" s="43" t="s">
        <v>5</v>
      </c>
      <c r="D11" s="43"/>
      <c r="E11" s="43"/>
      <c r="F11" s="43"/>
      <c r="G11" s="43" t="s">
        <v>6</v>
      </c>
      <c r="H11" s="43"/>
      <c r="I11" s="43"/>
      <c r="J11" s="43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27</v>
      </c>
      <c r="H13" s="8">
        <v>0</v>
      </c>
      <c r="I13" s="8">
        <v>0</v>
      </c>
      <c r="J13" s="8">
        <f>G13+H13+I13</f>
        <v>27</v>
      </c>
      <c r="K13" s="8">
        <f>F13-J13</f>
        <v>2</v>
      </c>
      <c r="L13" s="8">
        <v>0</v>
      </c>
      <c r="M13" s="8">
        <f>K13-L13</f>
        <v>2</v>
      </c>
      <c r="N13" s="9" t="s">
        <v>64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27</v>
      </c>
      <c r="H14" s="12">
        <v>0</v>
      </c>
      <c r="I14" s="12">
        <v>0</v>
      </c>
      <c r="J14" s="12">
        <f>G14+H14+I14</f>
        <v>27</v>
      </c>
      <c r="K14" s="12">
        <v>0</v>
      </c>
      <c r="L14" s="12">
        <v>0</v>
      </c>
      <c r="M14" s="12">
        <f>K14-L14</f>
        <v>0</v>
      </c>
      <c r="N14" s="13"/>
    </row>
    <row r="15" spans="1:18" ht="47.25" x14ac:dyDescent="0.25">
      <c r="B15" s="7" t="s">
        <v>17</v>
      </c>
      <c r="C15" s="8">
        <v>95</v>
      </c>
      <c r="D15" s="8">
        <v>68</v>
      </c>
      <c r="E15" s="8">
        <v>0</v>
      </c>
      <c r="F15" s="8">
        <v>163</v>
      </c>
      <c r="G15" s="8">
        <v>154</v>
      </c>
      <c r="H15" s="8">
        <v>0</v>
      </c>
      <c r="I15" s="8">
        <v>0</v>
      </c>
      <c r="J15" s="8">
        <v>154</v>
      </c>
      <c r="K15" s="8">
        <f>F15-J15</f>
        <v>9</v>
      </c>
      <c r="L15" s="8">
        <v>1</v>
      </c>
      <c r="M15" s="8">
        <f t="shared" ref="M15:M21" si="0">K15-L15</f>
        <v>8</v>
      </c>
      <c r="N15" s="9" t="s">
        <v>65</v>
      </c>
    </row>
    <row r="16" spans="1:18" s="10" customFormat="1" ht="19.5" customHeight="1" x14ac:dyDescent="0.25">
      <c r="A16" s="1"/>
      <c r="B16" s="11" t="s">
        <v>12</v>
      </c>
      <c r="C16" s="12">
        <v>95</v>
      </c>
      <c r="D16" s="12">
        <f>D15+D17</f>
        <v>68</v>
      </c>
      <c r="E16" s="12">
        <v>0</v>
      </c>
      <c r="F16" s="12">
        <f>F15</f>
        <v>163</v>
      </c>
      <c r="G16" s="12">
        <f>G15</f>
        <v>154</v>
      </c>
      <c r="H16" s="12">
        <f>H15+H17</f>
        <v>0</v>
      </c>
      <c r="I16" s="12">
        <v>0</v>
      </c>
      <c r="J16" s="12">
        <f>G16+H16+I16</f>
        <v>154</v>
      </c>
      <c r="K16" s="12">
        <f>F16-J16</f>
        <v>9</v>
      </c>
      <c r="L16" s="12">
        <f>L15+L17</f>
        <v>1</v>
      </c>
      <c r="M16" s="12">
        <f t="shared" si="0"/>
        <v>8</v>
      </c>
      <c r="N16" s="13"/>
    </row>
    <row r="17" spans="1:14" ht="37.5" customHeight="1" x14ac:dyDescent="0.25">
      <c r="B17" s="7" t="s">
        <v>18</v>
      </c>
      <c r="C17" s="8">
        <v>17</v>
      </c>
      <c r="D17" s="8">
        <v>0</v>
      </c>
      <c r="E17" s="8">
        <v>0</v>
      </c>
      <c r="F17" s="8">
        <f>C17+D17+E17</f>
        <v>17</v>
      </c>
      <c r="G17" s="8">
        <v>17</v>
      </c>
      <c r="H17" s="8">
        <v>0</v>
      </c>
      <c r="I17" s="8">
        <v>0</v>
      </c>
      <c r="J17" s="8">
        <v>17</v>
      </c>
      <c r="K17" s="8">
        <f>F17-J17</f>
        <v>0</v>
      </c>
      <c r="L17" s="8">
        <v>0</v>
      </c>
      <c r="M17" s="8">
        <f>K17-L17</f>
        <v>0</v>
      </c>
      <c r="N17" s="9"/>
    </row>
    <row r="18" spans="1:14" s="10" customFormat="1" ht="63.75" customHeight="1" x14ac:dyDescent="0.25">
      <c r="A18" s="1"/>
      <c r="B18" s="7" t="s">
        <v>59</v>
      </c>
      <c r="C18" s="8">
        <v>52</v>
      </c>
      <c r="D18" s="8">
        <v>0</v>
      </c>
      <c r="E18" s="8">
        <v>0</v>
      </c>
      <c r="F18" s="8">
        <v>52</v>
      </c>
      <c r="G18" s="8">
        <v>67</v>
      </c>
      <c r="H18" s="8">
        <v>0</v>
      </c>
      <c r="I18" s="8">
        <v>0</v>
      </c>
      <c r="J18" s="8">
        <f>G18+H18+I18</f>
        <v>67</v>
      </c>
      <c r="K18" s="8">
        <f t="shared" ref="K18:K21" si="1">F18-J18</f>
        <v>-15</v>
      </c>
      <c r="L18" s="8">
        <v>0</v>
      </c>
      <c r="M18" s="8">
        <f>K18-L18</f>
        <v>-15</v>
      </c>
      <c r="N18" s="24" t="s">
        <v>63</v>
      </c>
    </row>
    <row r="19" spans="1:14" ht="31.5" x14ac:dyDescent="0.25">
      <c r="A19" s="10"/>
      <c r="B19" s="7" t="s">
        <v>19</v>
      </c>
      <c r="C19" s="8">
        <v>105</v>
      </c>
      <c r="D19" s="8">
        <v>0</v>
      </c>
      <c r="E19" s="8">
        <v>0</v>
      </c>
      <c r="F19" s="8">
        <f>C19+D19+E19</f>
        <v>105</v>
      </c>
      <c r="G19" s="8">
        <v>101</v>
      </c>
      <c r="H19" s="8">
        <v>0</v>
      </c>
      <c r="I19" s="8">
        <v>0</v>
      </c>
      <c r="J19" s="8">
        <f>G19+H19+I19</f>
        <v>101</v>
      </c>
      <c r="K19" s="8">
        <f t="shared" si="1"/>
        <v>4</v>
      </c>
      <c r="L19" s="8">
        <v>0</v>
      </c>
      <c r="M19" s="8">
        <f t="shared" si="0"/>
        <v>4</v>
      </c>
      <c r="N19" s="9" t="s">
        <v>68</v>
      </c>
    </row>
    <row r="20" spans="1:14" ht="63" x14ac:dyDescent="0.25">
      <c r="B20" s="7" t="s">
        <v>20</v>
      </c>
      <c r="C20" s="8">
        <v>174</v>
      </c>
      <c r="D20" s="8">
        <v>0</v>
      </c>
      <c r="E20" s="8">
        <v>0</v>
      </c>
      <c r="F20" s="8">
        <f>C20+D20+E20</f>
        <v>174</v>
      </c>
      <c r="G20" s="8">
        <v>101</v>
      </c>
      <c r="H20" s="8">
        <v>0</v>
      </c>
      <c r="I20" s="8">
        <v>0</v>
      </c>
      <c r="J20" s="8">
        <v>101</v>
      </c>
      <c r="K20" s="8">
        <f>F20-J20</f>
        <v>73</v>
      </c>
      <c r="L20" s="8">
        <v>38</v>
      </c>
      <c r="M20" s="8">
        <f>K20-L20</f>
        <v>35</v>
      </c>
      <c r="N20" s="9" t="s">
        <v>69</v>
      </c>
    </row>
    <row r="21" spans="1:14" ht="34.5" customHeight="1" x14ac:dyDescent="0.2">
      <c r="B21" s="39" t="s">
        <v>21</v>
      </c>
      <c r="C21" s="8">
        <v>33</v>
      </c>
      <c r="D21" s="8">
        <v>0</v>
      </c>
      <c r="E21" s="8">
        <v>0</v>
      </c>
      <c r="F21" s="8">
        <f>C21+D21+E21</f>
        <v>33</v>
      </c>
      <c r="G21" s="8">
        <v>10</v>
      </c>
      <c r="H21" s="8">
        <v>0</v>
      </c>
      <c r="I21" s="8">
        <v>0</v>
      </c>
      <c r="J21" s="8">
        <f>G21+H21+I21</f>
        <v>10</v>
      </c>
      <c r="K21" s="8">
        <f t="shared" si="1"/>
        <v>23</v>
      </c>
      <c r="L21" s="8">
        <v>4</v>
      </c>
      <c r="M21" s="8">
        <f t="shared" si="0"/>
        <v>19</v>
      </c>
      <c r="N21" s="42" t="s">
        <v>62</v>
      </c>
    </row>
    <row r="22" spans="1:14" s="10" customFormat="1" ht="12.75" customHeight="1" x14ac:dyDescent="0.25">
      <c r="A22" s="1"/>
      <c r="B22" s="11" t="s">
        <v>12</v>
      </c>
      <c r="C22" s="12">
        <f>C17+C18+C19+C20+C21</f>
        <v>381</v>
      </c>
      <c r="D22" s="12">
        <v>0</v>
      </c>
      <c r="E22" s="12">
        <v>0</v>
      </c>
      <c r="F22" s="12">
        <f>F19+F20+F21+F17+F18</f>
        <v>381</v>
      </c>
      <c r="G22" s="12">
        <f>G17+G18+G19+G20+G21</f>
        <v>296</v>
      </c>
      <c r="H22" s="12">
        <v>0</v>
      </c>
      <c r="I22" s="12">
        <v>0</v>
      </c>
      <c r="J22" s="12">
        <f>J17+J18+J19+J20+J21</f>
        <v>296</v>
      </c>
      <c r="K22" s="12">
        <f>K18+K17+K19+K20+K21</f>
        <v>85</v>
      </c>
      <c r="L22" s="12">
        <f>L19+L20+L21</f>
        <v>42</v>
      </c>
      <c r="M22" s="12">
        <f>M17+M18+M19+M20+M21</f>
        <v>43</v>
      </c>
      <c r="N22" s="13"/>
    </row>
    <row r="23" spans="1:14" ht="15.75" x14ac:dyDescent="0.25">
      <c r="A23" s="10"/>
      <c r="B23" s="7" t="s">
        <v>61</v>
      </c>
      <c r="C23" s="8">
        <v>1</v>
      </c>
      <c r="D23" s="8">
        <v>0</v>
      </c>
      <c r="E23" s="8">
        <v>0</v>
      </c>
      <c r="F23" s="8">
        <v>1</v>
      </c>
      <c r="G23" s="8">
        <v>1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8">
        <v>0</v>
      </c>
      <c r="N23" s="4"/>
    </row>
    <row r="24" spans="1:14" ht="15.75" x14ac:dyDescent="0.25">
      <c r="B24" s="7" t="s">
        <v>22</v>
      </c>
      <c r="C24" s="8">
        <v>6</v>
      </c>
      <c r="D24" s="8">
        <v>0</v>
      </c>
      <c r="E24" s="8">
        <v>0</v>
      </c>
      <c r="F24" s="8">
        <v>6</v>
      </c>
      <c r="G24" s="8">
        <v>0</v>
      </c>
      <c r="H24" s="8">
        <v>0</v>
      </c>
      <c r="I24" s="8">
        <v>0</v>
      </c>
      <c r="J24" s="8">
        <v>0</v>
      </c>
      <c r="K24" s="8">
        <f>F24-J24</f>
        <v>6</v>
      </c>
      <c r="L24" s="8">
        <v>0</v>
      </c>
      <c r="M24" s="8">
        <f>K24-L24</f>
        <v>6</v>
      </c>
      <c r="N24" s="14" t="s">
        <v>23</v>
      </c>
    </row>
    <row r="25" spans="1:14" ht="12.75" customHeight="1" x14ac:dyDescent="0.25">
      <c r="B25" s="7" t="s">
        <v>24</v>
      </c>
      <c r="C25" s="8">
        <v>6</v>
      </c>
      <c r="D25" s="8">
        <v>0</v>
      </c>
      <c r="E25" s="8">
        <v>0</v>
      </c>
      <c r="F25" s="8">
        <v>6</v>
      </c>
      <c r="G25" s="8">
        <v>5</v>
      </c>
      <c r="H25" s="8">
        <v>0</v>
      </c>
      <c r="I25" s="8">
        <v>0</v>
      </c>
      <c r="J25" s="8">
        <v>5</v>
      </c>
      <c r="K25" s="8">
        <f>F25-J25</f>
        <v>1</v>
      </c>
      <c r="L25" s="8">
        <v>0</v>
      </c>
      <c r="M25" s="8">
        <f>K25-L25</f>
        <v>1</v>
      </c>
      <c r="N25" s="4" t="s">
        <v>25</v>
      </c>
    </row>
    <row r="26" spans="1:14" s="10" customFormat="1" ht="12.75" customHeight="1" x14ac:dyDescent="0.25">
      <c r="A26" s="1"/>
      <c r="B26" s="11" t="s">
        <v>26</v>
      </c>
      <c r="C26" s="12">
        <f>C23+C24+C25</f>
        <v>13</v>
      </c>
      <c r="D26" s="12">
        <v>0</v>
      </c>
      <c r="E26" s="12">
        <v>0</v>
      </c>
      <c r="F26" s="12">
        <f>F23+F24+F25</f>
        <v>13</v>
      </c>
      <c r="G26" s="12">
        <f>G23+G24+G25</f>
        <v>6</v>
      </c>
      <c r="H26" s="12">
        <v>0</v>
      </c>
      <c r="I26" s="12">
        <v>0</v>
      </c>
      <c r="J26" s="12">
        <f>J23+J24+J25</f>
        <v>6</v>
      </c>
      <c r="K26" s="12">
        <f>K23+K24+K25</f>
        <v>7</v>
      </c>
      <c r="L26" s="12">
        <f>L23+L24+L25</f>
        <v>0</v>
      </c>
      <c r="M26" s="12">
        <f>M23+M24+M25</f>
        <v>7</v>
      </c>
      <c r="N26" s="13"/>
    </row>
    <row r="27" spans="1:14" s="10" customFormat="1" ht="0.75" customHeight="1" x14ac:dyDescent="0.2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</row>
    <row r="28" spans="1:14" s="10" customFormat="1" ht="12.75" hidden="1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95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3"/>
      <c r="C31" s="52" t="s">
        <v>70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40"/>
    </row>
    <row r="32" spans="1:14" s="10" customFormat="1" ht="12.95" customHeight="1" x14ac:dyDescent="0.25">
      <c r="B32" s="13"/>
      <c r="C32" s="11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4" s="10" customFormat="1" ht="12.95" customHeight="1" x14ac:dyDescent="0.25">
      <c r="B33" s="4"/>
      <c r="C33" s="43" t="s">
        <v>5</v>
      </c>
      <c r="D33" s="43"/>
      <c r="E33" s="43"/>
      <c r="F33" s="43"/>
      <c r="G33" s="43" t="s">
        <v>6</v>
      </c>
      <c r="H33" s="43"/>
      <c r="I33" s="43"/>
      <c r="J33" s="43"/>
      <c r="K33" s="5" t="s">
        <v>7</v>
      </c>
      <c r="L33" s="4"/>
      <c r="M33" s="4"/>
      <c r="N33" s="4"/>
    </row>
    <row r="34" spans="1:14" s="10" customFormat="1" ht="15" customHeight="1" x14ac:dyDescent="0.25">
      <c r="B34" s="6" t="s">
        <v>8</v>
      </c>
      <c r="C34" s="4" t="s">
        <v>9</v>
      </c>
      <c r="D34" s="4" t="s">
        <v>10</v>
      </c>
      <c r="E34" s="4" t="s">
        <v>11</v>
      </c>
      <c r="F34" s="4" t="s">
        <v>12</v>
      </c>
      <c r="G34" s="4" t="s">
        <v>9</v>
      </c>
      <c r="H34" s="4" t="s">
        <v>10</v>
      </c>
      <c r="I34" s="4" t="s">
        <v>11</v>
      </c>
      <c r="J34" s="4" t="s">
        <v>12</v>
      </c>
      <c r="K34" s="4" t="s">
        <v>12</v>
      </c>
      <c r="L34" s="4" t="s">
        <v>13</v>
      </c>
      <c r="M34" s="4" t="s">
        <v>14</v>
      </c>
      <c r="N34" s="4" t="s">
        <v>15</v>
      </c>
    </row>
    <row r="35" spans="1:14" ht="12.95" customHeight="1" x14ac:dyDescent="0.25">
      <c r="A35" s="10"/>
      <c r="B35" s="7" t="s">
        <v>27</v>
      </c>
      <c r="C35" s="8">
        <v>1</v>
      </c>
      <c r="D35" s="8">
        <v>0</v>
      </c>
      <c r="E35" s="8">
        <v>0</v>
      </c>
      <c r="F35" s="8">
        <v>1</v>
      </c>
      <c r="G35" s="8">
        <v>1</v>
      </c>
      <c r="H35" s="8">
        <v>0</v>
      </c>
      <c r="I35" s="8">
        <v>0</v>
      </c>
      <c r="J35" s="8">
        <v>1</v>
      </c>
      <c r="K35" s="8">
        <v>0</v>
      </c>
      <c r="L35" s="8">
        <v>0</v>
      </c>
      <c r="M35" s="8">
        <v>0</v>
      </c>
      <c r="N35" s="4"/>
    </row>
    <row r="36" spans="1:14" ht="12.95" customHeight="1" x14ac:dyDescent="0.25">
      <c r="B36" s="7" t="s">
        <v>28</v>
      </c>
      <c r="C36" s="8">
        <v>2</v>
      </c>
      <c r="D36" s="8">
        <v>0</v>
      </c>
      <c r="E36" s="8">
        <v>0</v>
      </c>
      <c r="F36" s="8">
        <v>2</v>
      </c>
      <c r="G36" s="8">
        <v>2</v>
      </c>
      <c r="H36" s="8">
        <v>0</v>
      </c>
      <c r="I36" s="8">
        <v>0</v>
      </c>
      <c r="J36" s="8">
        <v>2</v>
      </c>
      <c r="K36" s="8">
        <f>F36-J36</f>
        <v>0</v>
      </c>
      <c r="L36" s="8">
        <v>0</v>
      </c>
      <c r="M36" s="8">
        <f>K36-L36</f>
        <v>0</v>
      </c>
      <c r="N36" s="4"/>
    </row>
    <row r="37" spans="1:14" ht="12.95" customHeight="1" x14ac:dyDescent="0.25">
      <c r="B37" s="11" t="s">
        <v>29</v>
      </c>
      <c r="C37" s="12">
        <v>3</v>
      </c>
      <c r="D37" s="12">
        <v>0</v>
      </c>
      <c r="E37" s="12">
        <v>0</v>
      </c>
      <c r="F37" s="12">
        <v>3</v>
      </c>
      <c r="G37" s="12">
        <f>G35+G36</f>
        <v>3</v>
      </c>
      <c r="H37" s="12">
        <v>0</v>
      </c>
      <c r="I37" s="12">
        <v>0</v>
      </c>
      <c r="J37" s="12">
        <f>J35+J36</f>
        <v>3</v>
      </c>
      <c r="K37" s="12">
        <v>0</v>
      </c>
      <c r="L37" s="12">
        <v>0</v>
      </c>
      <c r="M37" s="12">
        <v>0</v>
      </c>
      <c r="N37" s="4"/>
    </row>
    <row r="38" spans="1:14" ht="12.95" customHeight="1" x14ac:dyDescent="0.25">
      <c r="B38" s="11" t="s">
        <v>30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4"/>
    </row>
    <row r="39" spans="1:14" ht="12.95" customHeight="1" x14ac:dyDescent="0.25">
      <c r="B39" s="7" t="s">
        <v>31</v>
      </c>
      <c r="C39" s="8">
        <v>1</v>
      </c>
      <c r="D39" s="8">
        <v>0</v>
      </c>
      <c r="E39" s="8">
        <v>0</v>
      </c>
      <c r="F39" s="8">
        <v>1</v>
      </c>
      <c r="G39" s="8">
        <v>1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4"/>
    </row>
    <row r="40" spans="1:14" ht="12.95" customHeight="1" x14ac:dyDescent="0.25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8">
        <v>0</v>
      </c>
      <c r="K40" s="8">
        <v>1</v>
      </c>
      <c r="L40" s="8">
        <v>0</v>
      </c>
      <c r="M40" s="8">
        <v>1</v>
      </c>
      <c r="N40" s="4"/>
    </row>
    <row r="41" spans="1:14" ht="12.95" customHeight="1" x14ac:dyDescent="0.25">
      <c r="B41" s="11" t="s">
        <v>33</v>
      </c>
      <c r="C41" s="12">
        <v>2</v>
      </c>
      <c r="D41" s="12">
        <v>0</v>
      </c>
      <c r="E41" s="12">
        <v>0</v>
      </c>
      <c r="F41" s="12">
        <v>2</v>
      </c>
      <c r="G41" s="12">
        <v>1</v>
      </c>
      <c r="H41" s="12">
        <v>0</v>
      </c>
      <c r="I41" s="12">
        <v>0</v>
      </c>
      <c r="J41" s="12">
        <v>1</v>
      </c>
      <c r="K41" s="12">
        <v>1</v>
      </c>
      <c r="L41" s="12">
        <v>0</v>
      </c>
      <c r="M41" s="12">
        <v>1</v>
      </c>
      <c r="N41" s="4"/>
    </row>
    <row r="42" spans="1:14" ht="12.95" customHeight="1" x14ac:dyDescent="0.25">
      <c r="B42" s="11" t="s">
        <v>34</v>
      </c>
      <c r="C42" s="12">
        <v>99</v>
      </c>
      <c r="D42" s="12">
        <v>0</v>
      </c>
      <c r="E42" s="12">
        <v>0</v>
      </c>
      <c r="F42" s="12">
        <f>C42+D42+E42</f>
        <v>99</v>
      </c>
      <c r="G42" s="12">
        <v>29</v>
      </c>
      <c r="H42" s="12">
        <v>0</v>
      </c>
      <c r="I42" s="12">
        <v>0</v>
      </c>
      <c r="J42" s="12">
        <v>29</v>
      </c>
      <c r="K42" s="12">
        <f>F42-J42</f>
        <v>70</v>
      </c>
      <c r="L42" s="12">
        <v>0</v>
      </c>
      <c r="M42" s="12">
        <f>K42-L42</f>
        <v>70</v>
      </c>
      <c r="N42" s="4"/>
    </row>
    <row r="43" spans="1:14" s="10" customFormat="1" ht="12.95" customHeight="1" x14ac:dyDescent="0.25">
      <c r="A43" s="1"/>
      <c r="B43" s="11" t="s">
        <v>35</v>
      </c>
      <c r="C43" s="12">
        <f>C14+C16+C22+C26+C37+C41+C42</f>
        <v>622</v>
      </c>
      <c r="D43" s="12">
        <f>SUM(D14,D16,D22,D26,D37,D41)</f>
        <v>68</v>
      </c>
      <c r="E43" s="12">
        <v>0</v>
      </c>
      <c r="F43" s="12">
        <f>F14+F16+F22+F26+F37+F41+F42</f>
        <v>690</v>
      </c>
      <c r="G43" s="12">
        <f>G14+G16+G22+G26+G37+G41+G42</f>
        <v>516</v>
      </c>
      <c r="H43" s="12">
        <f>SUM(H14,H16,H22,H26,H37,H41)</f>
        <v>0</v>
      </c>
      <c r="I43" s="12">
        <v>0</v>
      </c>
      <c r="J43" s="12">
        <f>J14+J16+J22+J26+J37+J41+J42</f>
        <v>516</v>
      </c>
      <c r="K43" s="12">
        <f>K14+K16+K22+K26+K37+K41+K42</f>
        <v>172</v>
      </c>
      <c r="L43" s="12">
        <f>L14+L16+L22+L26+L37+L41+L42</f>
        <v>43</v>
      </c>
      <c r="M43" s="12">
        <f>M14+M16+M22+M26+M37+M41+M42</f>
        <v>129</v>
      </c>
      <c r="N43" s="13"/>
    </row>
    <row r="44" spans="1:14" ht="12.95" customHeight="1" x14ac:dyDescent="0.25">
      <c r="A44" s="10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4"/>
    </row>
    <row r="45" spans="1:14" s="15" customFormat="1" ht="14.25" x14ac:dyDescent="0.2">
      <c r="A45" s="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s="15" customFormat="1" ht="17.25" customHeight="1" x14ac:dyDescent="0.2">
      <c r="B46" s="53" t="s">
        <v>36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5"/>
    </row>
    <row r="47" spans="1:14" s="15" customFormat="1" ht="17.25" customHeight="1" x14ac:dyDescent="0.2">
      <c r="B47" s="56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8"/>
    </row>
    <row r="48" spans="1:14" s="15" customFormat="1" ht="17.25" customHeight="1" x14ac:dyDescent="0.2">
      <c r="B48" s="59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1"/>
    </row>
    <row r="49" spans="1:14" ht="0.75" customHeight="1" x14ac:dyDescent="0.2">
      <c r="A49" s="15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</row>
    <row r="50" spans="1:14" ht="12.75" hidden="1" customHeight="1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51"/>
      <c r="N50" s="51"/>
    </row>
    <row r="51" spans="1:14" ht="12.75" hidden="1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4" hidden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hidden="1" x14ac:dyDescent="0.2"/>
    <row r="54" spans="1:14" hidden="1" x14ac:dyDescent="0.2"/>
    <row r="55" spans="1:14" hidden="1" x14ac:dyDescent="0.2"/>
    <row r="56" spans="1:14" hidden="1" x14ac:dyDescent="0.2"/>
  </sheetData>
  <mergeCells count="14">
    <mergeCell ref="B49:N49"/>
    <mergeCell ref="M50:N50"/>
    <mergeCell ref="C11:F11"/>
    <mergeCell ref="G11:J11"/>
    <mergeCell ref="C31:M31"/>
    <mergeCell ref="C33:F33"/>
    <mergeCell ref="G33:J33"/>
    <mergeCell ref="B46:N48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29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workbookViewId="0">
      <selection activeCell="J17" sqref="J17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2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3" spans="1:13" ht="18.75" x14ac:dyDescent="0.3">
      <c r="J3" s="18"/>
      <c r="K3" s="18"/>
    </row>
    <row r="4" spans="1:13" ht="16.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19"/>
      <c r="M4" s="19"/>
    </row>
    <row r="5" spans="1:13" ht="15.75" customHeight="1" x14ac:dyDescent="0.2">
      <c r="A5" s="64" t="s">
        <v>38</v>
      </c>
      <c r="B5" s="65"/>
      <c r="C5" s="65"/>
      <c r="D5" s="65"/>
      <c r="E5" s="65"/>
      <c r="F5" s="65"/>
      <c r="G5" s="65"/>
      <c r="H5" s="65"/>
      <c r="I5" s="65"/>
      <c r="J5" s="65"/>
      <c r="K5" s="66"/>
    </row>
    <row r="6" spans="1:13" ht="15.75" x14ac:dyDescent="0.25">
      <c r="A6" s="67" t="s">
        <v>67</v>
      </c>
      <c r="B6" s="68"/>
      <c r="C6" s="68"/>
      <c r="D6" s="68"/>
      <c r="E6" s="68"/>
      <c r="F6" s="68"/>
      <c r="G6" s="68"/>
      <c r="H6" s="68"/>
      <c r="I6" s="68"/>
      <c r="J6" s="68"/>
      <c r="K6" s="69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0" t="s">
        <v>39</v>
      </c>
      <c r="B8" s="71"/>
      <c r="C8" s="71"/>
      <c r="D8" s="71"/>
      <c r="E8" s="71"/>
      <c r="F8" s="71"/>
      <c r="G8" s="71"/>
      <c r="H8" s="71"/>
      <c r="I8" s="71"/>
      <c r="J8" s="71"/>
      <c r="K8" s="72"/>
    </row>
    <row r="9" spans="1:13" ht="15.75" customHeight="1" x14ac:dyDescent="0.2">
      <c r="A9" s="70" t="s">
        <v>4</v>
      </c>
      <c r="B9" s="71"/>
      <c r="C9" s="71"/>
      <c r="D9" s="71"/>
      <c r="E9" s="71"/>
      <c r="F9" s="71"/>
      <c r="G9" s="71"/>
      <c r="H9" s="71"/>
      <c r="I9" s="71"/>
      <c r="J9" s="71"/>
      <c r="K9" s="72"/>
    </row>
    <row r="10" spans="1:13" ht="15.75" x14ac:dyDescent="0.25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5"/>
    </row>
    <row r="11" spans="1:13" ht="15.75" x14ac:dyDescent="0.25">
      <c r="A11" s="4"/>
      <c r="B11" s="67" t="s">
        <v>5</v>
      </c>
      <c r="C11" s="68"/>
      <c r="D11" s="68"/>
      <c r="E11" s="69"/>
      <c r="F11" s="67" t="s">
        <v>40</v>
      </c>
      <c r="G11" s="68"/>
      <c r="H11" s="68"/>
      <c r="I11" s="69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66</v>
      </c>
    </row>
    <row r="13" spans="1:13" ht="15.75" x14ac:dyDescent="0.25">
      <c r="A13" s="7" t="s">
        <v>41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43</v>
      </c>
    </row>
    <row r="15" spans="1:13" ht="15.75" x14ac:dyDescent="0.2">
      <c r="A15" s="7" t="s">
        <v>44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45</v>
      </c>
    </row>
    <row r="16" spans="1:13" ht="15.75" x14ac:dyDescent="0.2">
      <c r="A16" s="7" t="s">
        <v>46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47</v>
      </c>
    </row>
    <row r="17" spans="1:11" ht="53.25" customHeight="1" x14ac:dyDescent="0.2">
      <c r="A17" s="7" t="s">
        <v>48</v>
      </c>
      <c r="B17" s="8">
        <v>13</v>
      </c>
      <c r="C17" s="8">
        <v>0</v>
      </c>
      <c r="D17" s="8">
        <v>0</v>
      </c>
      <c r="E17" s="8">
        <v>13</v>
      </c>
      <c r="F17" s="8">
        <v>9</v>
      </c>
      <c r="G17" s="8">
        <v>0</v>
      </c>
      <c r="H17" s="8">
        <v>0</v>
      </c>
      <c r="I17" s="8">
        <v>9</v>
      </c>
      <c r="J17" s="8">
        <f>E17-I17</f>
        <v>4</v>
      </c>
      <c r="K17" s="76" t="s">
        <v>72</v>
      </c>
    </row>
    <row r="18" spans="1:11" ht="73.5" customHeight="1" x14ac:dyDescent="0.2">
      <c r="A18" s="7" t="s">
        <v>49</v>
      </c>
      <c r="B18" s="8">
        <v>51</v>
      </c>
      <c r="C18" s="8">
        <v>0</v>
      </c>
      <c r="D18" s="8">
        <v>0</v>
      </c>
      <c r="E18" s="8">
        <v>51</v>
      </c>
      <c r="F18" s="8">
        <v>42</v>
      </c>
      <c r="G18" s="8">
        <v>0</v>
      </c>
      <c r="H18" s="8">
        <v>0</v>
      </c>
      <c r="I18" s="8">
        <f>F18</f>
        <v>42</v>
      </c>
      <c r="J18" s="8">
        <f t="shared" si="0"/>
        <v>9</v>
      </c>
      <c r="K18" s="77"/>
    </row>
    <row r="19" spans="1:11" ht="15.75" x14ac:dyDescent="0.25">
      <c r="A19" s="12" t="s">
        <v>12</v>
      </c>
      <c r="B19" s="12">
        <f>B13+B14+B15+B16+B17+B18</f>
        <v>64</v>
      </c>
      <c r="C19" s="12">
        <f>C13+C14+C15+C16+C17+C18</f>
        <v>13</v>
      </c>
      <c r="D19" s="12">
        <v>0</v>
      </c>
      <c r="E19" s="12">
        <f>E13+E14+E15+E16+E17+E18</f>
        <v>77</v>
      </c>
      <c r="F19" s="12">
        <f>F13+F14+F15+F16+F17+F18</f>
        <v>62</v>
      </c>
      <c r="G19" s="12">
        <v>2</v>
      </c>
      <c r="H19" s="12">
        <v>0</v>
      </c>
      <c r="I19" s="12">
        <f>F19+G19+H19</f>
        <v>64</v>
      </c>
      <c r="J19" s="12">
        <f>J13+J14+J15+J16+J17+J18</f>
        <v>13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78" t="s">
        <v>50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</row>
    <row r="22" spans="1:11" ht="15.75" x14ac:dyDescent="0.25">
      <c r="A22" s="43" t="s">
        <v>67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79" t="s">
        <v>4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1" ht="16.5" customHeight="1" x14ac:dyDescent="0.2">
      <c r="A25" s="79" t="s">
        <v>51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3" t="s">
        <v>5</v>
      </c>
      <c r="C27" s="43"/>
      <c r="D27" s="43"/>
      <c r="E27" s="43"/>
      <c r="F27" s="43" t="s">
        <v>6</v>
      </c>
      <c r="G27" s="43"/>
      <c r="H27" s="43"/>
      <c r="I27" s="43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60</v>
      </c>
    </row>
    <row r="29" spans="1:11" ht="12.75" customHeight="1" x14ac:dyDescent="0.25">
      <c r="A29" s="4" t="s">
        <v>52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0" t="s">
        <v>53</v>
      </c>
    </row>
    <row r="30" spans="1:11" ht="15.75" x14ac:dyDescent="0.25">
      <c r="A30" s="4" t="s">
        <v>54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0"/>
    </row>
    <row r="31" spans="1:11" ht="15.75" x14ac:dyDescent="0.25">
      <c r="A31" s="4" t="s">
        <v>55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0"/>
    </row>
    <row r="32" spans="1:11" ht="15.75" x14ac:dyDescent="0.25">
      <c r="A32" s="4" t="s">
        <v>56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0"/>
    </row>
    <row r="33" spans="1:11" ht="15.75" x14ac:dyDescent="0.25">
      <c r="A33" s="4" t="s">
        <v>57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0"/>
    </row>
    <row r="34" spans="1:11" ht="15.75" x14ac:dyDescent="0.25">
      <c r="A34" s="4" t="s">
        <v>58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0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0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36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7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7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01.04.2024 </vt:lpstr>
      <vt:lpstr>Monthly II as on 01.04.2024</vt:lpstr>
      <vt:lpstr>'Monthly I as on 01.04.2024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2024-04-08T09:37:06Z</dcterms:modified>
</cp:coreProperties>
</file>